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6년\"/>
    </mc:Choice>
  </mc:AlternateContent>
  <xr:revisionPtr revIDLastSave="0" documentId="13_ncr:1_{02AC0653-44FA-4BAA-B5A7-317CF16253FB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L34" i="1" l="1"/>
  <c r="I22" i="1" l="1"/>
  <c r="I34" i="1" s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<sst xmlns="http://schemas.openxmlformats.org/spreadsheetml/2006/main" count="47" uniqueCount="44">
  <si>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</si>
  <si>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</si>
  <si>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</si>
  <si>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</si>
  <si>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</si>
  <si>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</si>
  <si>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</si>
  <si>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</si>
  <si>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</si>
  <si>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</si>
  <si>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</si>
  <si>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</si>
  <si>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</si>
  <si>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</si>
  <si>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</si>
  <si>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</si>
  <si>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</si>
  <si>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</si>
  <si>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</si>
  <si>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</si>
  <si>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</si>
  <si>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</si>
  <si>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</si>
  <si>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</si>
  <si>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</si>
  <si>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</si>
  <si>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</si>
  <si>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</si>
  <si>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</si>
  <si>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</si>
  <si>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</si>
  <si>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</si>
  <si>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</si>
  <si>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</si>
  <si>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</si>
  <si>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</si>
  <si>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</si>
  <si>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</si>
  <si>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</si>
  <si>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</si>
  <si>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</si>
  <si>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</si>
  <si>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</si>
  <si>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2026.1월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</si>
</sst>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4" topLeftCell="A23" activePane="bottomLeft" state="frozen"/>
      <selection activeCell="B1" sqref="B1"/>
      <selection pane="bottomLeft" activeCell="S30" sqref="S30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104" t="s">
        <v>10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6"/>
    </row>
    <row r="2" spans="1:14" ht="39" customHeight="1" thickBot="1" x14ac:dyDescent="0.2">
      <c r="A2" s="111" t="s">
        <v>8</v>
      </c>
      <c r="B2" s="113" t="s">
        <v>9</v>
      </c>
      <c r="C2" s="113"/>
      <c r="D2" s="117" t="s">
        <v>42</v>
      </c>
      <c r="E2" s="118"/>
      <c r="F2" s="118"/>
      <c r="G2" s="118"/>
      <c r="H2" s="118"/>
      <c r="I2" s="119"/>
      <c r="J2" s="20"/>
      <c r="K2" s="20"/>
      <c r="L2" s="20"/>
      <c r="M2" s="120" t="s">
        <v>27</v>
      </c>
      <c r="N2" s="121"/>
    </row>
    <row r="3" spans="1:14" ht="24" customHeight="1" x14ac:dyDescent="0.15">
      <c r="A3" s="112"/>
      <c r="B3" s="108"/>
      <c r="C3" s="108"/>
      <c r="D3" s="114" t="s">
        <v>17</v>
      </c>
      <c r="E3" s="108"/>
      <c r="F3" s="108" t="s">
        <v>0</v>
      </c>
      <c r="G3" s="108"/>
      <c r="H3" s="2" t="s">
        <v>1</v>
      </c>
      <c r="I3" s="123" t="s">
        <v>4</v>
      </c>
      <c r="J3" s="115" t="s">
        <v>25</v>
      </c>
      <c r="K3" s="107" t="s">
        <v>24</v>
      </c>
      <c r="L3" s="109" t="s">
        <v>16</v>
      </c>
      <c r="M3" s="117"/>
      <c r="N3" s="122"/>
    </row>
    <row r="4" spans="1:14" ht="33" customHeight="1" x14ac:dyDescent="0.15">
      <c r="A4" s="12" t="s">
        <v>7</v>
      </c>
      <c r="B4" s="96" t="s">
        <v>6</v>
      </c>
      <c r="C4" s="97"/>
      <c r="D4" s="96" t="s">
        <v>5</v>
      </c>
      <c r="E4" s="97"/>
      <c r="F4" s="96" t="s">
        <v>6</v>
      </c>
      <c r="G4" s="97"/>
      <c r="H4" s="3" t="s">
        <v>6</v>
      </c>
      <c r="I4" s="113"/>
      <c r="J4" s="116"/>
      <c r="K4" s="108"/>
      <c r="L4" s="110"/>
      <c r="M4" s="3" t="s">
        <v>28</v>
      </c>
      <c r="N4" s="34" t="s">
        <v>29</v>
      </c>
    </row>
    <row r="5" spans="1:14" ht="21.95" customHeight="1" x14ac:dyDescent="0.15">
      <c r="A5" s="11">
        <v>2009</v>
      </c>
      <c r="B5" s="98">
        <v>247039</v>
      </c>
      <c r="C5" s="99"/>
      <c r="D5" s="98">
        <v>123894</v>
      </c>
      <c r="E5" s="99"/>
      <c r="F5" s="98">
        <v>17197</v>
      </c>
      <c r="G5" s="99"/>
      <c r="H5" s="4">
        <v>96577</v>
      </c>
      <c r="I5" s="10">
        <v>9371</v>
      </c>
      <c r="J5" s="23"/>
      <c r="K5" s="14"/>
      <c r="L5" s="32"/>
      <c r="M5" s="27"/>
      <c r="N5" s="30"/>
    </row>
    <row r="6" spans="1:14" ht="21.95" customHeight="1" x14ac:dyDescent="0.15">
      <c r="A6" s="11">
        <v>2010</v>
      </c>
      <c r="B6" s="98">
        <v>317359</v>
      </c>
      <c r="C6" s="99"/>
      <c r="D6" s="98">
        <v>186717</v>
      </c>
      <c r="E6" s="99"/>
      <c r="F6" s="98">
        <v>23061</v>
      </c>
      <c r="G6" s="99"/>
      <c r="H6" s="4">
        <v>93815</v>
      </c>
      <c r="I6" s="10">
        <v>13766</v>
      </c>
      <c r="J6" s="23"/>
      <c r="K6" s="14"/>
      <c r="L6" s="32"/>
      <c r="M6" s="27"/>
      <c r="N6" s="30"/>
    </row>
    <row r="7" spans="1:14" ht="21.95" customHeight="1" x14ac:dyDescent="0.15">
      <c r="A7" s="11">
        <v>2011</v>
      </c>
      <c r="B7" s="98">
        <v>318031</v>
      </c>
      <c r="C7" s="99"/>
      <c r="D7" s="98">
        <v>197005</v>
      </c>
      <c r="E7" s="99"/>
      <c r="F7" s="98">
        <v>18232</v>
      </c>
      <c r="G7" s="99"/>
      <c r="H7" s="4">
        <v>98241</v>
      </c>
      <c r="I7" s="10">
        <v>4553</v>
      </c>
      <c r="J7" s="23"/>
      <c r="K7" s="14"/>
      <c r="L7" s="32"/>
      <c r="M7" s="27"/>
      <c r="N7" s="30"/>
    </row>
    <row r="8" spans="1:14" ht="21.95" customHeight="1" x14ac:dyDescent="0.15">
      <c r="A8" s="11">
        <v>2012</v>
      </c>
      <c r="B8" s="98">
        <v>276789</v>
      </c>
      <c r="C8" s="99"/>
      <c r="D8" s="98">
        <v>164819</v>
      </c>
      <c r="E8" s="99"/>
      <c r="F8" s="98">
        <v>19968</v>
      </c>
      <c r="G8" s="99"/>
      <c r="H8" s="4">
        <v>83778</v>
      </c>
      <c r="I8" s="10">
        <v>8224</v>
      </c>
      <c r="J8" s="23"/>
      <c r="K8" s="14"/>
      <c r="L8" s="32"/>
      <c r="M8" s="27"/>
      <c r="N8" s="30"/>
    </row>
    <row r="9" spans="1:14" ht="21.95" customHeight="1" x14ac:dyDescent="0.15">
      <c r="A9" s="11">
        <v>2013</v>
      </c>
      <c r="B9" s="78">
        <v>195463</v>
      </c>
      <c r="C9" s="79"/>
      <c r="D9" s="78">
        <v>102281</v>
      </c>
      <c r="E9" s="79"/>
      <c r="F9" s="78">
        <v>23084</v>
      </c>
      <c r="G9" s="79"/>
      <c r="H9" s="10">
        <v>53076</v>
      </c>
      <c r="I9" s="10">
        <v>17022</v>
      </c>
      <c r="J9" s="23"/>
      <c r="K9" s="14"/>
      <c r="L9" s="32"/>
      <c r="M9" s="27"/>
      <c r="N9" s="30"/>
    </row>
    <row r="10" spans="1:14" ht="21.95" customHeight="1" x14ac:dyDescent="0.15">
      <c r="A10" s="11">
        <v>2014</v>
      </c>
      <c r="B10" s="78">
        <v>182964</v>
      </c>
      <c r="C10" s="79"/>
      <c r="D10" s="78">
        <v>54351</v>
      </c>
      <c r="E10" s="79"/>
      <c r="F10" s="78">
        <v>36635</v>
      </c>
      <c r="G10" s="79"/>
      <c r="H10" s="10">
        <v>65438</v>
      </c>
      <c r="I10" s="10">
        <v>26540</v>
      </c>
      <c r="J10" s="23"/>
      <c r="K10" s="14"/>
      <c r="L10" s="32"/>
      <c r="M10" s="27"/>
      <c r="N10" s="30"/>
    </row>
    <row r="11" spans="1:14" ht="21.95" customHeight="1" x14ac:dyDescent="0.15">
      <c r="A11" s="11">
        <v>2015</v>
      </c>
      <c r="B11" s="78">
        <v>205471</v>
      </c>
      <c r="C11" s="79"/>
      <c r="D11" s="78">
        <v>49235</v>
      </c>
      <c r="E11" s="79"/>
      <c r="F11" s="78">
        <v>36668</v>
      </c>
      <c r="G11" s="79"/>
      <c r="H11" s="10">
        <v>86633</v>
      </c>
      <c r="I11" s="10">
        <v>32935</v>
      </c>
      <c r="J11" s="23"/>
      <c r="K11" s="14"/>
      <c r="L11" s="32"/>
      <c r="M11" s="27"/>
      <c r="N11" s="30"/>
    </row>
    <row r="12" spans="1:14" ht="21.95" customHeight="1" x14ac:dyDescent="0.15">
      <c r="A12" s="11">
        <v>2016</v>
      </c>
      <c r="B12" s="78">
        <v>199398</v>
      </c>
      <c r="C12" s="79"/>
      <c r="D12" s="78">
        <v>34168</v>
      </c>
      <c r="E12" s="79"/>
      <c r="F12" s="78">
        <v>33231</v>
      </c>
      <c r="G12" s="79"/>
      <c r="H12" s="10">
        <v>100460</v>
      </c>
      <c r="I12" s="10">
        <v>31539</v>
      </c>
      <c r="J12" s="24"/>
      <c r="K12" s="19"/>
      <c r="L12" s="33"/>
      <c r="M12" s="27"/>
      <c r="N12" s="30"/>
    </row>
    <row r="13" spans="1:14" ht="21.95" customHeight="1" x14ac:dyDescent="0.15">
      <c r="A13" s="11">
        <v>2017</v>
      </c>
      <c r="B13" s="78">
        <v>194234</v>
      </c>
      <c r="C13" s="79"/>
      <c r="D13" s="78">
        <v>19915</v>
      </c>
      <c r="E13" s="79"/>
      <c r="F13" s="78">
        <v>47454</v>
      </c>
      <c r="G13" s="79"/>
      <c r="H13" s="10">
        <v>104972</v>
      </c>
      <c r="I13" s="10">
        <v>21893</v>
      </c>
      <c r="J13" s="23"/>
      <c r="K13" s="14"/>
      <c r="L13" s="31"/>
      <c r="M13" s="27"/>
      <c r="N13" s="30"/>
    </row>
    <row r="14" spans="1:14" ht="21.95" customHeight="1" x14ac:dyDescent="0.15">
      <c r="A14" s="11">
        <v>2018</v>
      </c>
      <c r="B14" s="78">
        <v>81606</v>
      </c>
      <c r="C14" s="79"/>
      <c r="D14" s="78">
        <v>3244</v>
      </c>
      <c r="E14" s="79"/>
      <c r="F14" s="78">
        <v>10629</v>
      </c>
      <c r="G14" s="79"/>
      <c r="H14" s="10">
        <v>43131</v>
      </c>
      <c r="I14" s="10">
        <v>24602</v>
      </c>
      <c r="J14" s="23"/>
      <c r="K14" s="14"/>
      <c r="L14" s="31"/>
      <c r="M14" s="27"/>
      <c r="N14" s="30"/>
    </row>
    <row r="15" spans="1:14" ht="21.95" customHeight="1" x14ac:dyDescent="0.15">
      <c r="A15" s="11">
        <v>2019</v>
      </c>
      <c r="B15" s="78">
        <v>54255</v>
      </c>
      <c r="C15" s="79"/>
      <c r="D15" s="78">
        <v>14950</v>
      </c>
      <c r="E15" s="79"/>
      <c r="F15" s="78">
        <v>5765</v>
      </c>
      <c r="G15" s="79"/>
      <c r="H15" s="10">
        <v>10658</v>
      </c>
      <c r="I15" s="10">
        <v>22882</v>
      </c>
      <c r="J15" s="23"/>
      <c r="K15" s="14"/>
      <c r="L15" s="31"/>
      <c r="M15" s="27"/>
      <c r="N15" s="30"/>
    </row>
    <row r="16" spans="1:14" ht="21.95" customHeight="1" x14ac:dyDescent="0.15">
      <c r="A16" s="11">
        <v>2020</v>
      </c>
      <c r="B16" s="78">
        <v>48349</v>
      </c>
      <c r="C16" s="79"/>
      <c r="D16" s="78">
        <v>11025</v>
      </c>
      <c r="E16" s="79"/>
      <c r="F16" s="78">
        <v>11947</v>
      </c>
      <c r="G16" s="79"/>
      <c r="H16" s="10">
        <v>6271</v>
      </c>
      <c r="I16" s="10">
        <v>19106</v>
      </c>
      <c r="J16" s="23"/>
      <c r="K16" s="14"/>
      <c r="L16" s="31"/>
      <c r="M16" s="27"/>
      <c r="N16" s="30"/>
    </row>
    <row r="17" spans="1:14" ht="21.95" customHeight="1" x14ac:dyDescent="0.15">
      <c r="A17" s="11">
        <v>2021</v>
      </c>
      <c r="B17" s="78">
        <v>169184</v>
      </c>
      <c r="C17" s="79"/>
      <c r="D17" s="78">
        <v>30699</v>
      </c>
      <c r="E17" s="79"/>
      <c r="F17" s="78">
        <v>22856</v>
      </c>
      <c r="G17" s="79"/>
      <c r="H17" s="10">
        <v>17045</v>
      </c>
      <c r="I17" s="10">
        <v>98584</v>
      </c>
      <c r="J17" s="23">
        <v>22184</v>
      </c>
      <c r="K17" s="14">
        <v>35420</v>
      </c>
      <c r="L17" s="31">
        <v>0.40731225296442686</v>
      </c>
      <c r="M17" s="41"/>
      <c r="N17" s="30"/>
    </row>
    <row r="18" spans="1:14" ht="21.95" customHeight="1" x14ac:dyDescent="0.15">
      <c r="A18" s="11">
        <v>2022</v>
      </c>
      <c r="B18" s="78">
        <v>167539</v>
      </c>
      <c r="C18" s="79"/>
      <c r="D18" s="78">
        <v>26450</v>
      </c>
      <c r="E18" s="79"/>
      <c r="F18" s="78">
        <v>27694</v>
      </c>
      <c r="G18" s="79"/>
      <c r="H18" s="10">
        <v>16497</v>
      </c>
      <c r="I18" s="10">
        <v>96898</v>
      </c>
      <c r="J18" s="23"/>
      <c r="K18" s="14"/>
      <c r="L18" s="31"/>
      <c r="M18" s="47"/>
      <c r="N18" s="30"/>
    </row>
    <row r="19" spans="1:14" ht="21.95" customHeight="1" x14ac:dyDescent="0.15">
      <c r="A19" s="11">
        <v>2023</v>
      </c>
      <c r="B19" s="78">
        <v>207111</v>
      </c>
      <c r="C19" s="79"/>
      <c r="D19" s="78">
        <v>23190</v>
      </c>
      <c r="E19" s="79"/>
      <c r="F19" s="78">
        <v>28628</v>
      </c>
      <c r="G19" s="79"/>
      <c r="H19" s="10">
        <v>35565</v>
      </c>
      <c r="I19" s="10">
        <v>119728</v>
      </c>
      <c r="J19" s="23">
        <v>22184</v>
      </c>
      <c r="K19" s="14">
        <v>35420</v>
      </c>
      <c r="L19" s="31" t="e">
        <v>#REF!</v>
      </c>
      <c r="M19" s="56"/>
      <c r="N19" s="30"/>
    </row>
    <row r="20" spans="1:14" ht="21.95" customHeight="1" x14ac:dyDescent="0.15">
      <c r="A20" s="11">
        <v>2024</v>
      </c>
      <c r="B20" s="78">
        <v>166203</v>
      </c>
      <c r="C20" s="79"/>
      <c r="D20" s="78">
        <v>20240</v>
      </c>
      <c r="E20" s="79"/>
      <c r="F20" s="78">
        <v>15240</v>
      </c>
      <c r="G20" s="79"/>
      <c r="H20" s="10">
        <v>37955</v>
      </c>
      <c r="I20" s="10">
        <v>92768</v>
      </c>
      <c r="J20" s="23"/>
      <c r="K20" s="14"/>
      <c r="L20" s="31"/>
      <c r="M20" s="56"/>
      <c r="N20" s="30"/>
    </row>
    <row r="21" spans="1:14" ht="21.95" customHeight="1" x14ac:dyDescent="0.15">
      <c r="A21" s="11">
        <v>2025</v>
      </c>
      <c r="B21" s="78">
        <v>212771</v>
      </c>
      <c r="C21" s="79"/>
      <c r="D21" s="78">
        <v>0</v>
      </c>
      <c r="E21" s="79"/>
      <c r="F21" s="78">
        <v>18446</v>
      </c>
      <c r="G21" s="79"/>
      <c r="H21" s="10">
        <v>15976</v>
      </c>
      <c r="I21" s="10">
        <v>178349</v>
      </c>
      <c r="J21" s="23"/>
      <c r="K21" s="14"/>
      <c r="L21" s="31"/>
      <c r="M21" s="45"/>
      <c r="N21" s="30"/>
    </row>
    <row r="22" spans="1:14" ht="21.75" customHeight="1" x14ac:dyDescent="0.15">
      <c r="A22" s="13" t="s">
        <v>43</v>
      </c>
      <c r="B22" s="80">
        <v>19702</v>
      </c>
      <c r="C22" s="81"/>
      <c r="D22" s="86">
        <v>0</v>
      </c>
      <c r="E22" s="87"/>
      <c r="F22" s="94">
        <v>1394</v>
      </c>
      <c r="G22" s="95"/>
      <c r="H22" s="15">
        <v>2341</v>
      </c>
      <c r="I22" s="54">
        <f t="shared" ref="I22:I33" si="0">B22-D22-F22-H22</f>
        <v>15967</v>
      </c>
      <c r="J22" s="23"/>
      <c r="K22" s="14"/>
      <c r="L22" s="31"/>
      <c r="M22" s="44" t="s">
        <v>41</v>
      </c>
      <c r="N22" s="48">
        <v>20985</v>
      </c>
    </row>
    <row r="23" spans="1:14" ht="21.75" customHeight="1" x14ac:dyDescent="0.15">
      <c r="A23" s="44" t="s">
        <v>12</v>
      </c>
      <c r="B23" s="80"/>
      <c r="C23" s="81"/>
      <c r="D23" s="86">
        <v>0</v>
      </c>
      <c r="E23" s="87"/>
      <c r="F23" s="94"/>
      <c r="G23" s="95"/>
      <c r="H23" s="15"/>
      <c r="I23" s="54">
        <f t="shared" si="0"/>
        <v>0</v>
      </c>
      <c r="J23" s="23"/>
      <c r="K23" s="14"/>
      <c r="L23" s="31"/>
      <c r="M23" s="44" t="s">
        <v>30</v>
      </c>
      <c r="N23" s="48">
        <v>17784</v>
      </c>
    </row>
    <row r="24" spans="1:14" ht="21.75" customHeight="1" x14ac:dyDescent="0.15">
      <c r="A24" s="44" t="s">
        <v>31</v>
      </c>
      <c r="B24" s="80"/>
      <c r="C24" s="81"/>
      <c r="D24" s="86">
        <v>0</v>
      </c>
      <c r="E24" s="87"/>
      <c r="F24" s="94"/>
      <c r="G24" s="95"/>
      <c r="H24" s="15"/>
      <c r="I24" s="54">
        <f t="shared" si="0"/>
        <v>0</v>
      </c>
      <c r="J24" s="23"/>
      <c r="K24" s="14"/>
      <c r="L24" s="31"/>
      <c r="M24" s="44" t="s">
        <v>13</v>
      </c>
      <c r="N24" s="48">
        <v>9515</v>
      </c>
    </row>
    <row r="25" spans="1:14" ht="21.75" customHeight="1" x14ac:dyDescent="0.15">
      <c r="A25" s="44" t="s">
        <v>32</v>
      </c>
      <c r="B25" s="80"/>
      <c r="C25" s="81"/>
      <c r="D25" s="86">
        <v>0</v>
      </c>
      <c r="E25" s="87"/>
      <c r="F25" s="94"/>
      <c r="G25" s="95"/>
      <c r="H25" s="15"/>
      <c r="I25" s="54">
        <f t="shared" si="0"/>
        <v>0</v>
      </c>
      <c r="J25" s="23"/>
      <c r="K25" s="14"/>
      <c r="L25" s="31"/>
      <c r="M25" s="44" t="s">
        <v>14</v>
      </c>
      <c r="N25" s="48">
        <v>20808</v>
      </c>
    </row>
    <row r="26" spans="1:14" ht="21.75" customHeight="1" x14ac:dyDescent="0.15">
      <c r="A26" s="44" t="s">
        <v>33</v>
      </c>
      <c r="B26" s="80"/>
      <c r="C26" s="81"/>
      <c r="D26" s="86">
        <v>0</v>
      </c>
      <c r="E26" s="87"/>
      <c r="F26" s="94"/>
      <c r="G26" s="95"/>
      <c r="H26" s="15"/>
      <c r="I26" s="54">
        <f t="shared" si="0"/>
        <v>0</v>
      </c>
      <c r="J26" s="23"/>
      <c r="K26" s="14"/>
      <c r="L26" s="31"/>
      <c r="M26" s="44" t="s">
        <v>15</v>
      </c>
      <c r="N26" s="48">
        <v>17185</v>
      </c>
    </row>
    <row r="27" spans="1:14" ht="21.75" customHeight="1" x14ac:dyDescent="0.15">
      <c r="A27" s="44" t="s">
        <v>34</v>
      </c>
      <c r="B27" s="80"/>
      <c r="C27" s="81"/>
      <c r="D27" s="86">
        <v>0</v>
      </c>
      <c r="E27" s="87"/>
      <c r="F27" s="94"/>
      <c r="G27" s="95"/>
      <c r="H27" s="15"/>
      <c r="I27" s="54">
        <f t="shared" si="0"/>
        <v>0</v>
      </c>
      <c r="J27" s="23"/>
      <c r="K27" s="14"/>
      <c r="L27" s="31"/>
      <c r="M27" s="46" t="s">
        <v>18</v>
      </c>
      <c r="N27" s="48">
        <v>17179</v>
      </c>
    </row>
    <row r="28" spans="1:14" ht="21.75" customHeight="1" x14ac:dyDescent="0.15">
      <c r="A28" s="44" t="s">
        <v>35</v>
      </c>
      <c r="B28" s="80"/>
      <c r="C28" s="81"/>
      <c r="D28" s="86">
        <v>0</v>
      </c>
      <c r="E28" s="87"/>
      <c r="F28" s="94"/>
      <c r="G28" s="95"/>
      <c r="H28" s="15"/>
      <c r="I28" s="54">
        <f t="shared" si="0"/>
        <v>0</v>
      </c>
      <c r="J28" s="23"/>
      <c r="K28" s="14"/>
      <c r="L28" s="31"/>
      <c r="M28" s="46" t="s">
        <v>19</v>
      </c>
      <c r="N28" s="48">
        <v>18323</v>
      </c>
    </row>
    <row r="29" spans="1:14" ht="21.75" customHeight="1" x14ac:dyDescent="0.15">
      <c r="A29" s="44" t="s">
        <v>36</v>
      </c>
      <c r="B29" s="80"/>
      <c r="C29" s="81"/>
      <c r="D29" s="86">
        <v>0</v>
      </c>
      <c r="E29" s="87"/>
      <c r="F29" s="94"/>
      <c r="G29" s="95"/>
      <c r="H29" s="15"/>
      <c r="I29" s="54">
        <f t="shared" si="0"/>
        <v>0</v>
      </c>
      <c r="J29" s="23"/>
      <c r="K29" s="14"/>
      <c r="L29" s="31"/>
      <c r="M29" s="46" t="s">
        <v>20</v>
      </c>
      <c r="N29" s="48">
        <v>18574</v>
      </c>
    </row>
    <row r="30" spans="1:14" ht="21.75" customHeight="1" x14ac:dyDescent="0.15">
      <c r="A30" s="44" t="s">
        <v>21</v>
      </c>
      <c r="B30" s="80"/>
      <c r="C30" s="81"/>
      <c r="D30" s="86">
        <v>0</v>
      </c>
      <c r="E30" s="87"/>
      <c r="F30" s="94"/>
      <c r="G30" s="95"/>
      <c r="H30" s="15"/>
      <c r="I30" s="54">
        <f t="shared" si="0"/>
        <v>0</v>
      </c>
      <c r="J30" s="23"/>
      <c r="K30" s="14"/>
      <c r="L30" s="31"/>
      <c r="M30" s="46" t="s">
        <v>37</v>
      </c>
      <c r="N30" s="48">
        <v>15076</v>
      </c>
    </row>
    <row r="31" spans="1:14" ht="21.75" customHeight="1" x14ac:dyDescent="0.15">
      <c r="A31" s="44" t="s">
        <v>38</v>
      </c>
      <c r="B31" s="80"/>
      <c r="C31" s="81"/>
      <c r="D31" s="86">
        <v>0</v>
      </c>
      <c r="E31" s="87"/>
      <c r="F31" s="94"/>
      <c r="G31" s="95"/>
      <c r="H31" s="15"/>
      <c r="I31" s="54">
        <f t="shared" si="0"/>
        <v>0</v>
      </c>
      <c r="J31" s="23"/>
      <c r="K31" s="14"/>
      <c r="L31" s="31"/>
      <c r="M31" s="46" t="s">
        <v>22</v>
      </c>
      <c r="N31" s="48">
        <v>16179</v>
      </c>
    </row>
    <row r="32" spans="1:14" ht="21.75" customHeight="1" x14ac:dyDescent="0.15">
      <c r="A32" s="44" t="s">
        <v>39</v>
      </c>
      <c r="B32" s="80"/>
      <c r="C32" s="81"/>
      <c r="D32" s="86">
        <v>0</v>
      </c>
      <c r="E32" s="87"/>
      <c r="F32" s="94"/>
      <c r="G32" s="95"/>
      <c r="H32" s="15"/>
      <c r="I32" s="54">
        <f t="shared" si="0"/>
        <v>0</v>
      </c>
      <c r="J32" s="23"/>
      <c r="K32" s="14"/>
      <c r="L32" s="31"/>
      <c r="M32" s="46" t="s">
        <v>23</v>
      </c>
      <c r="N32" s="48">
        <v>18903</v>
      </c>
    </row>
    <row r="33" spans="1:14" ht="21.75" customHeight="1" thickBot="1" x14ac:dyDescent="0.2">
      <c r="A33" s="36" t="s">
        <v>40</v>
      </c>
      <c r="B33" s="82"/>
      <c r="C33" s="83"/>
      <c r="D33" s="88">
        <v>0</v>
      </c>
      <c r="E33" s="89"/>
      <c r="F33" s="100"/>
      <c r="G33" s="101"/>
      <c r="H33" s="38"/>
      <c r="I33" s="50">
        <f t="shared" si="0"/>
        <v>0</v>
      </c>
      <c r="J33" s="39"/>
      <c r="K33" s="40"/>
      <c r="L33" s="37"/>
      <c r="M33" s="43" t="s">
        <v>26</v>
      </c>
      <c r="N33" s="49">
        <v>22260</v>
      </c>
    </row>
    <row r="34" spans="1:14" ht="21.75" customHeight="1" thickTop="1" thickBot="1" x14ac:dyDescent="0.2">
      <c r="A34" s="8" t="s">
        <v>2</v>
      </c>
      <c r="B34" s="84">
        <f t="shared" ref="B34:I34" si="1">SUM(B22:B33)</f>
        <v>19702</v>
      </c>
      <c r="C34" s="85"/>
      <c r="D34" s="90">
        <f t="shared" si="1"/>
        <v>0</v>
      </c>
      <c r="E34" s="91"/>
      <c r="F34" s="92">
        <f t="shared" si="1"/>
        <v>1394</v>
      </c>
      <c r="G34" s="93"/>
      <c r="H34" s="7">
        <f t="shared" si="1"/>
        <v>2341</v>
      </c>
      <c r="I34" s="17">
        <f t="shared" si="1"/>
        <v>15967</v>
      </c>
      <c r="J34" s="21">
        <v>22184</v>
      </c>
      <c r="K34" s="16">
        <v>35420</v>
      </c>
      <c r="L34" s="26" t="e">
        <f>#REF!/K34</f>
        <v>#REF!</v>
      </c>
      <c r="M34" s="35"/>
      <c r="N34" s="42">
        <f>SUM(N22:N33)</f>
        <v>212771</v>
      </c>
    </row>
    <row r="35" spans="1:14" ht="34.5" customHeight="1" thickTop="1" thickBot="1" x14ac:dyDescent="0.2">
      <c r="A35" s="9" t="s">
        <v>3</v>
      </c>
      <c r="B35" s="72">
        <f>B34/B37</f>
        <v>0.93886109125565875</v>
      </c>
      <c r="C35" s="73"/>
      <c r="D35" s="74" t="e">
        <f>D34/D37</f>
        <v>#DIV/0!</v>
      </c>
      <c r="E35" s="75"/>
      <c r="F35" s="76">
        <f>F34/F37</f>
        <v>0.64746864839758478</v>
      </c>
      <c r="G35" s="77"/>
      <c r="H35" s="18">
        <f>H34/H37</f>
        <v>0.43847162389960664</v>
      </c>
      <c r="I35" s="29">
        <f>I34/I37</f>
        <v>1.1833543318757875</v>
      </c>
      <c r="J35" s="22">
        <f>SUM(J34:J34)</f>
        <v>22184</v>
      </c>
      <c r="K35" s="6">
        <f>SUM(K34:K34)</f>
        <v>35420</v>
      </c>
      <c r="L35" s="28"/>
      <c r="M35" s="102"/>
      <c r="N35" s="103"/>
    </row>
    <row r="36" spans="1:14" ht="15" thickBot="1" x14ac:dyDescent="0.2">
      <c r="A36" s="25"/>
      <c r="B36" s="5"/>
      <c r="C36" s="1"/>
      <c r="D36" s="53"/>
      <c r="E36" s="53"/>
      <c r="F36" s="1" t="s">
        <v>11</v>
      </c>
      <c r="G36" s="1"/>
      <c r="H36" s="1"/>
      <c r="I36" s="53"/>
      <c r="J36" s="51"/>
      <c r="K36" s="52"/>
      <c r="L36" s="55"/>
      <c r="M36" s="56"/>
      <c r="N36" s="57"/>
    </row>
    <row r="37" spans="1:14" ht="24" customHeight="1" thickTop="1" thickBot="1" x14ac:dyDescent="0.2">
      <c r="A37" s="58" t="s">
        <v>41</v>
      </c>
      <c r="B37" s="66">
        <v>20985</v>
      </c>
      <c r="C37" s="67"/>
      <c r="D37" s="68">
        <v>0</v>
      </c>
      <c r="E37" s="69"/>
      <c r="F37" s="70">
        <v>2153</v>
      </c>
      <c r="G37" s="71"/>
      <c r="H37" s="64">
        <v>5339</v>
      </c>
      <c r="I37" s="65">
        <v>13493</v>
      </c>
      <c r="J37" s="60">
        <v>22184</v>
      </c>
      <c r="K37" s="59">
        <v>35420</v>
      </c>
      <c r="L37" s="61" t="e">
        <v>#REF!</v>
      </c>
      <c r="M37" s="62"/>
      <c r="N37" s="63"/>
    </row>
    <row r="38" spans="1:14" ht="14.25" thickTop="1" x14ac:dyDescent="0.15"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</row>
  </sheetData>
  <mergeCells count="111">
    <mergeCell ref="F21:G21"/>
    <mergeCell ref="B21:C21"/>
    <mergeCell ref="M35:N35"/>
    <mergeCell ref="A1:N1"/>
    <mergeCell ref="K3:K4"/>
    <mergeCell ref="L3:L4"/>
    <mergeCell ref="A2:A3"/>
    <mergeCell ref="B2:C3"/>
    <mergeCell ref="D3:E3"/>
    <mergeCell ref="F3:G3"/>
    <mergeCell ref="J3:J4"/>
    <mergeCell ref="D2:I2"/>
    <mergeCell ref="M2:N3"/>
    <mergeCell ref="I3:I4"/>
    <mergeCell ref="D4:E4"/>
    <mergeCell ref="F4:G4"/>
    <mergeCell ref="D5:E5"/>
    <mergeCell ref="D6:E6"/>
    <mergeCell ref="F10:G10"/>
    <mergeCell ref="F11:G11"/>
    <mergeCell ref="F12:G12"/>
    <mergeCell ref="D12:E12"/>
    <mergeCell ref="D13:E13"/>
    <mergeCell ref="F13:G13"/>
    <mergeCell ref="F5:G5"/>
    <mergeCell ref="F6:G6"/>
    <mergeCell ref="F7:G7"/>
    <mergeCell ref="F8:G8"/>
    <mergeCell ref="F9:G9"/>
    <mergeCell ref="D7:E7"/>
    <mergeCell ref="D8:E8"/>
    <mergeCell ref="D9:E9"/>
    <mergeCell ref="D10:E10"/>
    <mergeCell ref="D11:E11"/>
    <mergeCell ref="F16:G16"/>
    <mergeCell ref="F17:G17"/>
    <mergeCell ref="F18:G18"/>
    <mergeCell ref="F19:G19"/>
    <mergeCell ref="F20:G20"/>
    <mergeCell ref="D14:E14"/>
    <mergeCell ref="F14:G14"/>
    <mergeCell ref="D15:E15"/>
    <mergeCell ref="F15:G15"/>
    <mergeCell ref="D16:E16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B4:C4"/>
    <mergeCell ref="B5:C5"/>
    <mergeCell ref="B6:C6"/>
    <mergeCell ref="B7:C7"/>
    <mergeCell ref="B8:C8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37:C37"/>
    <mergeCell ref="D37:E37"/>
    <mergeCell ref="F37:G37"/>
    <mergeCell ref="B35:C35"/>
    <mergeCell ref="D35:E35"/>
    <mergeCell ref="F35:G35"/>
    <mergeCell ref="B19:C19"/>
    <mergeCell ref="B20:C20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2026-02-23T07:19:44Z</cp:lastPrinted>
  <dcterms:created xsi:type="dcterms:W3CDTF">2004-01-15T01:18:30Z</dcterms:created>
  <dcterms:modified xsi:type="dcterms:W3CDTF">2026-02-23T07:19:48Z</dcterms:modified>
</cp:coreProperties>
</file>