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자동차처리실적\2025년\"/>
    </mc:Choice>
  </mc:AlternateContent>
  <xr:revisionPtr revIDLastSave="0" documentId="13_ncr:1_{FC7D73F2-D57E-46C5-AB7A-A11EFF6BF7F7}" xr6:coauthVersionLast="36" xr6:coauthVersionMax="36" xr10:uidLastSave="{00000000-0000-0000-0000-000000000000}"/>
  <bookViews>
    <workbookView xWindow="240" yWindow="675" windowWidth="12885" windowHeight="12015" xr2:uid="{00000000-000D-0000-FFFF-FFFF00000000}"/>
  </bookViews>
  <sheets>
    <sheet name="Sheet1" sheetId="1" r:id="rId1"/>
    <sheet name="Sheet2" sheetId="2" r:id="rId2"/>
  </sheets>
  <definedNames>
    <definedName name="_xlnm.Print_Area" localSheetId="0">Sheet1!$A$1:$N$35</definedName>
  </definedNames>
  <calcPr calcId="191029"/>
</workbook>
</file>

<file path=xl/calcChain.xml><?xml version="1.0" encoding="utf-8"?>
<calcChain xmlns="http://schemas.openxmlformats.org/spreadsheetml/2006/main">
  <c r="H34" i="1" l="1"/>
  <c r="F34" i="1"/>
  <c r="D34" i="1"/>
  <c r="B34" i="1"/>
  <c r="N34" i="1" l="1"/>
  <c r="I33" i="1" l="1"/>
  <c r="I32" i="1"/>
  <c r="I31" i="1"/>
  <c r="I30" i="1"/>
  <c r="I29" i="1"/>
  <c r="I28" i="1"/>
  <c r="I27" i="1"/>
  <c r="I26" i="1"/>
  <c r="I25" i="1"/>
  <c r="I24" i="1"/>
  <c r="I23" i="1"/>
  <c r="I34" i="1" l="1"/>
  <c r="L34" i="1"/>
  <c r="I22" i="1" l="1"/>
  <c r="J35" i="1" l="1"/>
  <c r="K35" i="1"/>
  <c r="F35" i="1"/>
  <c r="I35" i="1"/>
  <c r="D35" i="1"/>
  <c r="B35" i="1"/>
  <c r="H35" i="1"/>
</calcChain>
</file>

<file path=xl/sharedStrings.xml><?xml version="1.0" encoding="utf-8"?>
<sst xmlns="http://schemas.openxmlformats.org/spreadsheetml/2006/main" count="47" uniqueCount="45">
  <si>
    <t>현대자동차</t>
    <phoneticPr fontId="1" type="noConversion"/>
  </si>
  <si>
    <t>기아자동차</t>
    <phoneticPr fontId="1" type="noConversion"/>
  </si>
  <si>
    <t>계</t>
    <phoneticPr fontId="1" type="noConversion"/>
  </si>
  <si>
    <t>전년대비
(%)</t>
    <phoneticPr fontId="1" type="noConversion"/>
  </si>
  <si>
    <t>기  타</t>
    <phoneticPr fontId="1" type="noConversion"/>
  </si>
  <si>
    <t>차 량
(대)</t>
    <phoneticPr fontId="1" type="noConversion"/>
  </si>
  <si>
    <t>차 량
(대)</t>
    <phoneticPr fontId="1" type="noConversion"/>
  </si>
  <si>
    <t>월  별</t>
    <phoneticPr fontId="1" type="noConversion"/>
  </si>
  <si>
    <t>구   분</t>
    <phoneticPr fontId="1" type="noConversion"/>
  </si>
  <si>
    <t>합       계</t>
    <phoneticPr fontId="1" type="noConversion"/>
  </si>
  <si>
    <t>군산항 자동차 수출 현황</t>
    <phoneticPr fontId="1" type="noConversion"/>
  </si>
  <si>
    <t xml:space="preserve"> </t>
    <phoneticPr fontId="1" type="noConversion"/>
  </si>
  <si>
    <t>2월</t>
    <phoneticPr fontId="1" type="noConversion"/>
  </si>
  <si>
    <t>3월</t>
  </si>
  <si>
    <t>4월</t>
  </si>
  <si>
    <t>5월</t>
  </si>
  <si>
    <t>전년대비
(%)</t>
    <phoneticPr fontId="1" type="noConversion"/>
  </si>
  <si>
    <t>한국지엠자동차</t>
    <phoneticPr fontId="1" type="noConversion"/>
  </si>
  <si>
    <t>6월</t>
  </si>
  <si>
    <t>7월</t>
  </si>
  <si>
    <t>8월</t>
  </si>
  <si>
    <t>9월</t>
    <phoneticPr fontId="1" type="noConversion"/>
  </si>
  <si>
    <t>10월</t>
  </si>
  <si>
    <t>11월</t>
  </si>
  <si>
    <t>2017년
월별</t>
    <phoneticPr fontId="1" type="noConversion"/>
  </si>
  <si>
    <t>2016년
월별</t>
    <phoneticPr fontId="1" type="noConversion"/>
  </si>
  <si>
    <t>12월</t>
  </si>
  <si>
    <t>비  고</t>
    <phoneticPr fontId="1" type="noConversion"/>
  </si>
  <si>
    <t>월 별</t>
    <phoneticPr fontId="1" type="noConversion"/>
  </si>
  <si>
    <t>차량
(대)</t>
    <phoneticPr fontId="1" type="noConversion"/>
  </si>
  <si>
    <t>2월</t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</si>
  <si>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</si>
  <si>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</si>
  <si>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</si>
  <si>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</si>
  <si>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</si>
  <si>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</si>
  <si>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</si>
  <si>
    <t>10월</t>
    <phoneticPr fontId="1" type="noConversion"/>
  </si>
  <si>
    <t>11월</t>
    <phoneticPr fontId="1" type="noConversion"/>
  </si>
  <si>
    <t>12월</t>
    <phoneticPr fontId="1" type="noConversion"/>
  </si>
  <si>
    <t>2024.1월</t>
    <phoneticPr fontId="1" type="noConversion"/>
  </si>
  <si>
    <t>2025.1월</t>
    <phoneticPr fontId="1" type="noConversion"/>
  </si>
  <si>
    <t xml:space="preserve">수          량          (대)  </t>
    <phoneticPr fontId="1" type="noConversion"/>
  </si>
  <si>
    <t>2024.12월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</si>
</sst>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[Red]#,##0"/>
  </numFmts>
  <fonts count="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HY헤드라인M"/>
      <family val="1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26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99"/>
        <bgColor indexed="64"/>
      </patternFill>
    </fill>
  </fills>
  <borders count="4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3" borderId="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176" fontId="3" fillId="4" borderId="2" xfId="0" applyNumberFormat="1" applyFont="1" applyFill="1" applyBorder="1">
      <alignment vertical="center"/>
    </xf>
    <xf numFmtId="176" fontId="3" fillId="6" borderId="2" xfId="0" applyNumberFormat="1" applyFont="1" applyFill="1" applyBorder="1">
      <alignment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76" fontId="3" fillId="9" borderId="1" xfId="0" applyNumberFormat="1" applyFont="1" applyFill="1" applyBorder="1">
      <alignment vertical="center"/>
    </xf>
    <xf numFmtId="0" fontId="3" fillId="9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0" fillId="0" borderId="1" xfId="0" applyBorder="1">
      <alignment vertical="center"/>
    </xf>
    <xf numFmtId="176" fontId="3" fillId="6" borderId="1" xfId="0" applyNumberFormat="1" applyFont="1" applyFill="1" applyBorder="1">
      <alignment vertical="center"/>
    </xf>
    <xf numFmtId="176" fontId="3" fillId="4" borderId="7" xfId="0" applyNumberFormat="1" applyFont="1" applyFill="1" applyBorder="1">
      <alignment vertical="center"/>
    </xf>
    <xf numFmtId="176" fontId="3" fillId="8" borderId="2" xfId="0" applyNumberFormat="1" applyFont="1" applyFill="1" applyBorder="1">
      <alignment vertical="center"/>
    </xf>
    <xf numFmtId="9" fontId="3" fillId="6" borderId="5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176" fontId="3" fillId="4" borderId="9" xfId="0" applyNumberFormat="1" applyFont="1" applyFill="1" applyBorder="1">
      <alignment vertical="center"/>
    </xf>
    <xf numFmtId="176" fontId="3" fillId="4" borderId="10" xfId="0" applyNumberFormat="1" applyFont="1" applyFill="1" applyBorder="1">
      <alignment vertical="center"/>
    </xf>
    <xf numFmtId="0" fontId="0" fillId="0" borderId="11" xfId="0" applyBorder="1">
      <alignment vertical="center"/>
    </xf>
    <xf numFmtId="0" fontId="5" fillId="0" borderId="11" xfId="0" applyFont="1" applyBorder="1" applyAlignment="1">
      <alignment horizontal="center" vertical="center"/>
    </xf>
    <xf numFmtId="0" fontId="2" fillId="0" borderId="12" xfId="0" applyFont="1" applyBorder="1">
      <alignment vertical="center"/>
    </xf>
    <xf numFmtId="9" fontId="3" fillId="0" borderId="13" xfId="0" applyNumberFormat="1" applyFont="1" applyBorder="1" applyAlignment="1">
      <alignment vertical="center"/>
    </xf>
    <xf numFmtId="0" fontId="0" fillId="0" borderId="14" xfId="0" applyBorder="1">
      <alignment vertical="center"/>
    </xf>
    <xf numFmtId="9" fontId="3" fillId="0" borderId="15" xfId="0" applyNumberFormat="1" applyFont="1" applyBorder="1" applyAlignment="1">
      <alignment vertical="center"/>
    </xf>
    <xf numFmtId="9" fontId="3" fillId="8" borderId="5" xfId="0" applyNumberFormat="1" applyFont="1" applyFill="1" applyBorder="1" applyAlignment="1">
      <alignment vertical="center"/>
    </xf>
    <xf numFmtId="0" fontId="0" fillId="0" borderId="8" xfId="0" applyBorder="1">
      <alignment vertical="center"/>
    </xf>
    <xf numFmtId="0" fontId="0" fillId="0" borderId="16" xfId="0" applyBorder="1">
      <alignment vertical="center"/>
    </xf>
    <xf numFmtId="0" fontId="0" fillId="0" borderId="13" xfId="0" applyBorder="1">
      <alignment vertical="center"/>
    </xf>
    <xf numFmtId="41" fontId="0" fillId="0" borderId="13" xfId="1" applyFont="1" applyBorder="1">
      <alignment vertical="center"/>
    </xf>
    <xf numFmtId="41" fontId="5" fillId="0" borderId="13" xfId="1" applyFont="1" applyBorder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176" fontId="3" fillId="4" borderId="15" xfId="0" applyNumberFormat="1" applyFont="1" applyFill="1" applyBorder="1" applyAlignment="1">
      <alignment vertical="center"/>
    </xf>
    <xf numFmtId="0" fontId="3" fillId="0" borderId="20" xfId="0" applyFont="1" applyBorder="1" applyAlignment="1">
      <alignment horizontal="right" vertical="center"/>
    </xf>
    <xf numFmtId="0" fontId="0" fillId="0" borderId="22" xfId="0" applyBorder="1">
      <alignment vertical="center"/>
    </xf>
    <xf numFmtId="176" fontId="3" fillId="6" borderId="21" xfId="0" applyNumberFormat="1" applyFont="1" applyFill="1" applyBorder="1">
      <alignment vertical="center"/>
    </xf>
    <xf numFmtId="0" fontId="0" fillId="0" borderId="23" xfId="0" applyBorder="1">
      <alignment vertical="center"/>
    </xf>
    <xf numFmtId="0" fontId="0" fillId="0" borderId="21" xfId="0" applyBorder="1">
      <alignment vertical="center"/>
    </xf>
    <xf numFmtId="0" fontId="0" fillId="0" borderId="0" xfId="0" applyBorder="1">
      <alignment vertical="center"/>
    </xf>
    <xf numFmtId="176" fontId="3" fillId="4" borderId="18" xfId="0" applyNumberFormat="1" applyFont="1" applyFill="1" applyBorder="1" applyAlignment="1">
      <alignment vertical="center"/>
    </xf>
    <xf numFmtId="0" fontId="3" fillId="0" borderId="39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0" fillId="0" borderId="19" xfId="0" applyBorder="1">
      <alignment vertical="center"/>
    </xf>
    <xf numFmtId="0" fontId="3" fillId="0" borderId="24" xfId="0" applyFont="1" applyBorder="1" applyAlignment="1">
      <alignment horizontal="right" vertical="center"/>
    </xf>
    <xf numFmtId="0" fontId="0" fillId="0" borderId="0" xfId="0" applyBorder="1">
      <alignment vertical="center"/>
    </xf>
    <xf numFmtId="176" fontId="3" fillId="4" borderId="38" xfId="0" applyNumberFormat="1" applyFont="1" applyFill="1" applyBorder="1">
      <alignment vertical="center"/>
    </xf>
    <xf numFmtId="176" fontId="3" fillId="4" borderId="40" xfId="0" applyNumberFormat="1" applyFont="1" applyFill="1" applyBorder="1">
      <alignment vertical="center"/>
    </xf>
    <xf numFmtId="176" fontId="3" fillId="8" borderId="41" xfId="0" applyNumberFormat="1" applyFont="1" applyFill="1" applyBorder="1">
      <alignment vertical="center"/>
    </xf>
    <xf numFmtId="9" fontId="3" fillId="0" borderId="23" xfId="0" applyNumberFormat="1" applyFont="1" applyFill="1" applyBorder="1" applyAlignment="1">
      <alignment vertical="center"/>
    </xf>
    <xf numFmtId="9" fontId="3" fillId="0" borderId="21" xfId="0" applyNumberFormat="1" applyFont="1" applyFill="1" applyBorder="1" applyAlignment="1">
      <alignment vertical="center"/>
    </xf>
    <xf numFmtId="0" fontId="2" fillId="0" borderId="12" xfId="0" applyFont="1" applyBorder="1">
      <alignment vertical="center"/>
    </xf>
    <xf numFmtId="176" fontId="3" fillId="8" borderId="1" xfId="0" applyNumberFormat="1" applyFont="1" applyFill="1" applyBorder="1">
      <alignment vertical="center"/>
    </xf>
    <xf numFmtId="0" fontId="0" fillId="0" borderId="14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0" fontId="3" fillId="0" borderId="42" xfId="0" applyFont="1" applyBorder="1" applyAlignment="1">
      <alignment horizontal="right" vertical="center"/>
    </xf>
    <xf numFmtId="176" fontId="3" fillId="4" borderId="7" xfId="0" applyNumberFormat="1" applyFont="1" applyFill="1" applyBorder="1">
      <alignment vertical="center"/>
    </xf>
    <xf numFmtId="176" fontId="3" fillId="4" borderId="9" xfId="0" applyNumberFormat="1" applyFont="1" applyFill="1" applyBorder="1">
      <alignment vertical="center"/>
    </xf>
    <xf numFmtId="9" fontId="3" fillId="0" borderId="13" xfId="0" applyNumberFormat="1" applyFont="1" applyBorder="1" applyAlignment="1">
      <alignment vertical="center"/>
    </xf>
    <xf numFmtId="176" fontId="3" fillId="4" borderId="15" xfId="0" applyNumberFormat="1" applyFont="1" applyFill="1" applyBorder="1" applyAlignment="1">
      <alignment vertical="center"/>
    </xf>
    <xf numFmtId="176" fontId="3" fillId="4" borderId="18" xfId="0" applyNumberFormat="1" applyFont="1" applyFill="1" applyBorder="1" applyAlignment="1">
      <alignment vertical="center"/>
    </xf>
    <xf numFmtId="41" fontId="3" fillId="6" borderId="2" xfId="1" applyFont="1" applyFill="1" applyBorder="1">
      <alignment vertical="center"/>
    </xf>
    <xf numFmtId="41" fontId="3" fillId="8" borderId="2" xfId="1" applyFont="1" applyFill="1" applyBorder="1">
      <alignment vertical="center"/>
    </xf>
    <xf numFmtId="0" fontId="3" fillId="0" borderId="30" xfId="0" quotePrefix="1" applyFont="1" applyBorder="1" applyAlignment="1">
      <alignment horizontal="center" vertical="center"/>
    </xf>
    <xf numFmtId="0" fontId="3" fillId="0" borderId="31" xfId="0" quotePrefix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176" fontId="3" fillId="3" borderId="13" xfId="0" applyNumberFormat="1" applyFont="1" applyFill="1" applyBorder="1" applyAlignment="1">
      <alignment horizontal="center" vertical="center"/>
    </xf>
    <xf numFmtId="176" fontId="3" fillId="3" borderId="11" xfId="0" applyNumberFormat="1" applyFont="1" applyFill="1" applyBorder="1" applyAlignment="1">
      <alignment horizontal="center" vertical="center"/>
    </xf>
    <xf numFmtId="176" fontId="3" fillId="9" borderId="13" xfId="0" applyNumberFormat="1" applyFont="1" applyFill="1" applyBorder="1" applyAlignment="1">
      <alignment horizontal="center" vertical="center"/>
    </xf>
    <xf numFmtId="176" fontId="3" fillId="9" borderId="11" xfId="0" applyNumberFormat="1" applyFont="1" applyFill="1" applyBorder="1" applyAlignment="1">
      <alignment horizontal="center" vertical="center"/>
    </xf>
    <xf numFmtId="176" fontId="3" fillId="7" borderId="13" xfId="0" applyNumberFormat="1" applyFont="1" applyFill="1" applyBorder="1" applyAlignment="1">
      <alignment horizontal="center" vertical="center"/>
    </xf>
    <xf numFmtId="176" fontId="3" fillId="7" borderId="11" xfId="0" applyNumberFormat="1" applyFont="1" applyFill="1" applyBorder="1" applyAlignment="1">
      <alignment horizontal="center" vertical="center"/>
    </xf>
    <xf numFmtId="176" fontId="3" fillId="5" borderId="13" xfId="0" applyNumberFormat="1" applyFont="1" applyFill="1" applyBorder="1" applyAlignment="1">
      <alignment horizontal="center" vertical="center"/>
    </xf>
    <xf numFmtId="176" fontId="3" fillId="5" borderId="11" xfId="0" applyNumberFormat="1" applyFont="1" applyFill="1" applyBorder="1" applyAlignment="1">
      <alignment horizontal="center" vertical="center"/>
    </xf>
    <xf numFmtId="176" fontId="3" fillId="5" borderId="43" xfId="0" applyNumberFormat="1" applyFont="1" applyFill="1" applyBorder="1" applyAlignment="1">
      <alignment horizontal="center" vertical="center"/>
    </xf>
    <xf numFmtId="176" fontId="3" fillId="5" borderId="9" xfId="0" applyNumberFormat="1" applyFont="1" applyFill="1" applyBorder="1" applyAlignment="1">
      <alignment horizontal="center" vertical="center"/>
    </xf>
    <xf numFmtId="176" fontId="3" fillId="4" borderId="13" xfId="0" applyNumberFormat="1" applyFont="1" applyFill="1" applyBorder="1" applyAlignment="1">
      <alignment horizontal="center" vertical="center"/>
    </xf>
    <xf numFmtId="176" fontId="3" fillId="4" borderId="11" xfId="0" applyNumberFormat="1" applyFont="1" applyFill="1" applyBorder="1" applyAlignment="1">
      <alignment horizontal="center" vertical="center"/>
    </xf>
    <xf numFmtId="41" fontId="3" fillId="4" borderId="15" xfId="1" applyFont="1" applyFill="1" applyBorder="1" applyAlignment="1">
      <alignment horizontal="center" vertical="center"/>
    </xf>
    <xf numFmtId="41" fontId="3" fillId="4" borderId="10" xfId="1" applyFont="1" applyFill="1" applyBorder="1" applyAlignment="1">
      <alignment horizontal="center" vertical="center"/>
    </xf>
    <xf numFmtId="41" fontId="3" fillId="7" borderId="15" xfId="1" applyFont="1" applyFill="1" applyBorder="1" applyAlignment="1">
      <alignment horizontal="center" vertical="center"/>
    </xf>
    <xf numFmtId="41" fontId="3" fillId="7" borderId="10" xfId="1" applyFont="1" applyFill="1" applyBorder="1" applyAlignment="1">
      <alignment horizontal="center" vertical="center"/>
    </xf>
    <xf numFmtId="41" fontId="3" fillId="5" borderId="15" xfId="1" applyFont="1" applyFill="1" applyBorder="1" applyAlignment="1">
      <alignment horizontal="center" vertical="center"/>
    </xf>
    <xf numFmtId="41" fontId="3" fillId="5" borderId="10" xfId="1" applyFont="1" applyFill="1" applyBorder="1" applyAlignment="1">
      <alignment horizontal="center" vertical="center"/>
    </xf>
    <xf numFmtId="9" fontId="3" fillId="0" borderId="44" xfId="0" applyNumberFormat="1" applyFont="1" applyBorder="1" applyAlignment="1">
      <alignment horizontal="center" vertical="center"/>
    </xf>
    <xf numFmtId="9" fontId="3" fillId="0" borderId="45" xfId="0" applyNumberFormat="1" applyFont="1" applyBorder="1" applyAlignment="1">
      <alignment horizontal="center" vertical="center"/>
    </xf>
    <xf numFmtId="9" fontId="3" fillId="7" borderId="44" xfId="0" applyNumberFormat="1" applyFont="1" applyFill="1" applyBorder="1" applyAlignment="1">
      <alignment horizontal="center" vertical="center"/>
    </xf>
    <xf numFmtId="9" fontId="3" fillId="7" borderId="45" xfId="0" applyNumberFormat="1" applyFont="1" applyFill="1" applyBorder="1" applyAlignment="1">
      <alignment horizontal="center" vertical="center"/>
    </xf>
    <xf numFmtId="9" fontId="3" fillId="5" borderId="44" xfId="0" applyNumberFormat="1" applyFont="1" applyFill="1" applyBorder="1" applyAlignment="1">
      <alignment horizontal="center" vertical="center"/>
    </xf>
    <xf numFmtId="9" fontId="3" fillId="5" borderId="45" xfId="0" applyNumberFormat="1" applyFont="1" applyFill="1" applyBorder="1" applyAlignment="1">
      <alignment horizontal="center" vertical="center"/>
    </xf>
    <xf numFmtId="176" fontId="3" fillId="4" borderId="43" xfId="0" applyNumberFormat="1" applyFont="1" applyFill="1" applyBorder="1" applyAlignment="1">
      <alignment horizontal="center" vertical="center"/>
    </xf>
    <xf numFmtId="176" fontId="3" fillId="4" borderId="9" xfId="0" applyNumberFormat="1" applyFont="1" applyFill="1" applyBorder="1" applyAlignment="1">
      <alignment horizontal="center" vertical="center"/>
    </xf>
    <xf numFmtId="176" fontId="3" fillId="4" borderId="15" xfId="0" applyNumberFormat="1" applyFont="1" applyFill="1" applyBorder="1" applyAlignment="1">
      <alignment horizontal="center" vertical="center"/>
    </xf>
    <xf numFmtId="176" fontId="3" fillId="4" borderId="10" xfId="0" applyNumberFormat="1" applyFont="1" applyFill="1" applyBorder="1" applyAlignment="1">
      <alignment horizontal="center" vertical="center"/>
    </xf>
    <xf numFmtId="176" fontId="3" fillId="7" borderId="43" xfId="0" applyNumberFormat="1" applyFont="1" applyFill="1" applyBorder="1" applyAlignment="1">
      <alignment horizontal="center" vertical="center"/>
    </xf>
    <xf numFmtId="176" fontId="3" fillId="7" borderId="9" xfId="0" applyNumberFormat="1" applyFont="1" applyFill="1" applyBorder="1" applyAlignment="1">
      <alignment horizontal="center" vertical="center"/>
    </xf>
    <xf numFmtId="176" fontId="3" fillId="7" borderId="15" xfId="0" applyNumberFormat="1" applyFont="1" applyFill="1" applyBorder="1" applyAlignment="1">
      <alignment horizontal="center" vertical="center"/>
    </xf>
    <xf numFmtId="176" fontId="3" fillId="7" borderId="10" xfId="0" applyNumberFormat="1" applyFont="1" applyFill="1" applyBorder="1" applyAlignment="1">
      <alignment horizontal="center" vertical="center"/>
    </xf>
    <xf numFmtId="176" fontId="3" fillId="5" borderId="15" xfId="0" applyNumberFormat="1" applyFont="1" applyFill="1" applyBorder="1" applyAlignment="1">
      <alignment horizontal="center" vertical="center"/>
    </xf>
    <xf numFmtId="176" fontId="3" fillId="5" borderId="10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8"/>
  <sheetViews>
    <sheetView tabSelected="1" zoomScaleNormal="100" workbookViewId="0">
      <pane ySplit="5" topLeftCell="A24" activePane="bottomLeft" state="frozen"/>
      <selection activeCell="B1" sqref="B1"/>
      <selection pane="bottomLeft" activeCell="H33" sqref="H33"/>
    </sheetView>
  </sheetViews>
  <sheetFormatPr defaultRowHeight="13.5" x14ac:dyDescent="0.15"/>
  <cols>
    <col min="1" max="1" width="10.33203125" customWidth="1"/>
    <col min="2" max="2" width="9.88671875" customWidth="1"/>
    <col min="3" max="3" width="7" customWidth="1"/>
    <col min="4" max="4" width="9.33203125" customWidth="1"/>
    <col min="5" max="5" width="6.6640625" customWidth="1"/>
    <col min="6" max="6" width="8.21875" customWidth="1"/>
    <col min="7" max="7" width="6.5546875" customWidth="1"/>
    <col min="8" max="8" width="12.21875" customWidth="1"/>
    <col min="9" max="9" width="12" customWidth="1"/>
    <col min="10" max="12" width="9.77734375" hidden="1" customWidth="1"/>
    <col min="13" max="13" width="8.77734375" customWidth="1"/>
    <col min="14" max="14" width="8" customWidth="1"/>
  </cols>
  <sheetData>
    <row r="1" spans="1:14" ht="59.25" customHeight="1" thickBot="1" x14ac:dyDescent="0.2">
      <c r="A1" s="69" t="s">
        <v>10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1"/>
    </row>
    <row r="2" spans="1:14" ht="21" customHeight="1" thickBot="1" x14ac:dyDescent="0.2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30"/>
      <c r="N2" s="30"/>
    </row>
    <row r="3" spans="1:14" ht="39" customHeight="1" thickBot="1" x14ac:dyDescent="0.2">
      <c r="A3" s="76" t="s">
        <v>8</v>
      </c>
      <c r="B3" s="78" t="s">
        <v>9</v>
      </c>
      <c r="C3" s="78"/>
      <c r="D3" s="82" t="s">
        <v>43</v>
      </c>
      <c r="E3" s="83"/>
      <c r="F3" s="83"/>
      <c r="G3" s="83"/>
      <c r="H3" s="83"/>
      <c r="I3" s="84"/>
      <c r="J3" s="20"/>
      <c r="K3" s="20"/>
      <c r="L3" s="20"/>
      <c r="M3" s="85" t="s">
        <v>27</v>
      </c>
      <c r="N3" s="86"/>
    </row>
    <row r="4" spans="1:14" ht="24" customHeight="1" x14ac:dyDescent="0.15">
      <c r="A4" s="77"/>
      <c r="B4" s="73"/>
      <c r="C4" s="73"/>
      <c r="D4" s="79" t="s">
        <v>17</v>
      </c>
      <c r="E4" s="73"/>
      <c r="F4" s="73" t="s">
        <v>0</v>
      </c>
      <c r="G4" s="73"/>
      <c r="H4" s="2" t="s">
        <v>1</v>
      </c>
      <c r="I4" s="88" t="s">
        <v>4</v>
      </c>
      <c r="J4" s="80" t="s">
        <v>25</v>
      </c>
      <c r="K4" s="72" t="s">
        <v>24</v>
      </c>
      <c r="L4" s="74" t="s">
        <v>16</v>
      </c>
      <c r="M4" s="82"/>
      <c r="N4" s="87"/>
    </row>
    <row r="5" spans="1:14" ht="33" customHeight="1" x14ac:dyDescent="0.15">
      <c r="A5" s="12" t="s">
        <v>7</v>
      </c>
      <c r="B5" s="89" t="s">
        <v>6</v>
      </c>
      <c r="C5" s="90"/>
      <c r="D5" s="89" t="s">
        <v>5</v>
      </c>
      <c r="E5" s="90"/>
      <c r="F5" s="89" t="s">
        <v>6</v>
      </c>
      <c r="G5" s="90"/>
      <c r="H5" s="3" t="s">
        <v>6</v>
      </c>
      <c r="I5" s="78"/>
      <c r="J5" s="81"/>
      <c r="K5" s="73"/>
      <c r="L5" s="75"/>
      <c r="M5" s="3" t="s">
        <v>28</v>
      </c>
      <c r="N5" s="35" t="s">
        <v>29</v>
      </c>
    </row>
    <row r="6" spans="1:14" ht="21.95" customHeight="1" x14ac:dyDescent="0.15">
      <c r="A6" s="11">
        <v>2009</v>
      </c>
      <c r="B6" s="91">
        <v>247039</v>
      </c>
      <c r="C6" s="92"/>
      <c r="D6" s="91">
        <v>123894</v>
      </c>
      <c r="E6" s="92"/>
      <c r="F6" s="91">
        <v>17197</v>
      </c>
      <c r="G6" s="92"/>
      <c r="H6" s="4">
        <v>96577</v>
      </c>
      <c r="I6" s="10">
        <v>9371</v>
      </c>
      <c r="J6" s="23"/>
      <c r="K6" s="14"/>
      <c r="L6" s="33"/>
      <c r="M6" s="27"/>
      <c r="N6" s="31"/>
    </row>
    <row r="7" spans="1:14" ht="21.95" customHeight="1" x14ac:dyDescent="0.15">
      <c r="A7" s="11">
        <v>2010</v>
      </c>
      <c r="B7" s="91">
        <v>317359</v>
      </c>
      <c r="C7" s="92"/>
      <c r="D7" s="91">
        <v>186717</v>
      </c>
      <c r="E7" s="92"/>
      <c r="F7" s="91">
        <v>23061</v>
      </c>
      <c r="G7" s="92"/>
      <c r="H7" s="4">
        <v>93815</v>
      </c>
      <c r="I7" s="10">
        <v>13766</v>
      </c>
      <c r="J7" s="23"/>
      <c r="K7" s="14"/>
      <c r="L7" s="33"/>
      <c r="M7" s="27"/>
      <c r="N7" s="31"/>
    </row>
    <row r="8" spans="1:14" ht="21.95" customHeight="1" x14ac:dyDescent="0.15">
      <c r="A8" s="11">
        <v>2011</v>
      </c>
      <c r="B8" s="91">
        <v>318031</v>
      </c>
      <c r="C8" s="92"/>
      <c r="D8" s="91">
        <v>197005</v>
      </c>
      <c r="E8" s="92"/>
      <c r="F8" s="91">
        <v>18232</v>
      </c>
      <c r="G8" s="92"/>
      <c r="H8" s="4">
        <v>98241</v>
      </c>
      <c r="I8" s="10">
        <v>4553</v>
      </c>
      <c r="J8" s="23"/>
      <c r="K8" s="14"/>
      <c r="L8" s="33"/>
      <c r="M8" s="27"/>
      <c r="N8" s="31"/>
    </row>
    <row r="9" spans="1:14" ht="21.95" customHeight="1" x14ac:dyDescent="0.15">
      <c r="A9" s="11">
        <v>2012</v>
      </c>
      <c r="B9" s="91">
        <v>276789</v>
      </c>
      <c r="C9" s="92"/>
      <c r="D9" s="91">
        <v>164819</v>
      </c>
      <c r="E9" s="92"/>
      <c r="F9" s="91">
        <v>19968</v>
      </c>
      <c r="G9" s="92"/>
      <c r="H9" s="4">
        <v>83778</v>
      </c>
      <c r="I9" s="10">
        <v>8224</v>
      </c>
      <c r="J9" s="23"/>
      <c r="K9" s="14"/>
      <c r="L9" s="33"/>
      <c r="M9" s="27"/>
      <c r="N9" s="31"/>
    </row>
    <row r="10" spans="1:14" ht="21.95" customHeight="1" x14ac:dyDescent="0.15">
      <c r="A10" s="11">
        <v>2013</v>
      </c>
      <c r="B10" s="93">
        <v>195463</v>
      </c>
      <c r="C10" s="94"/>
      <c r="D10" s="93">
        <v>102281</v>
      </c>
      <c r="E10" s="94"/>
      <c r="F10" s="93">
        <v>23084</v>
      </c>
      <c r="G10" s="94"/>
      <c r="H10" s="10">
        <v>53076</v>
      </c>
      <c r="I10" s="10">
        <v>17022</v>
      </c>
      <c r="J10" s="23"/>
      <c r="K10" s="14"/>
      <c r="L10" s="33"/>
      <c r="M10" s="27"/>
      <c r="N10" s="31"/>
    </row>
    <row r="11" spans="1:14" ht="21.95" customHeight="1" x14ac:dyDescent="0.15">
      <c r="A11" s="11">
        <v>2014</v>
      </c>
      <c r="B11" s="93">
        <v>182964</v>
      </c>
      <c r="C11" s="94"/>
      <c r="D11" s="93">
        <v>54351</v>
      </c>
      <c r="E11" s="94"/>
      <c r="F11" s="93">
        <v>36635</v>
      </c>
      <c r="G11" s="94"/>
      <c r="H11" s="10">
        <v>65438</v>
      </c>
      <c r="I11" s="10">
        <v>26540</v>
      </c>
      <c r="J11" s="23"/>
      <c r="K11" s="14"/>
      <c r="L11" s="33"/>
      <c r="M11" s="27"/>
      <c r="N11" s="31"/>
    </row>
    <row r="12" spans="1:14" ht="21.95" customHeight="1" x14ac:dyDescent="0.15">
      <c r="A12" s="11">
        <v>2015</v>
      </c>
      <c r="B12" s="93">
        <v>205471</v>
      </c>
      <c r="C12" s="94"/>
      <c r="D12" s="93">
        <v>49235</v>
      </c>
      <c r="E12" s="94"/>
      <c r="F12" s="93">
        <v>36668</v>
      </c>
      <c r="G12" s="94"/>
      <c r="H12" s="10">
        <v>86633</v>
      </c>
      <c r="I12" s="10">
        <v>32935</v>
      </c>
      <c r="J12" s="23"/>
      <c r="K12" s="14"/>
      <c r="L12" s="33"/>
      <c r="M12" s="27"/>
      <c r="N12" s="31"/>
    </row>
    <row r="13" spans="1:14" ht="21.95" customHeight="1" x14ac:dyDescent="0.15">
      <c r="A13" s="11">
        <v>2016</v>
      </c>
      <c r="B13" s="93">
        <v>199398</v>
      </c>
      <c r="C13" s="94"/>
      <c r="D13" s="93">
        <v>34168</v>
      </c>
      <c r="E13" s="94"/>
      <c r="F13" s="93">
        <v>33231</v>
      </c>
      <c r="G13" s="94"/>
      <c r="H13" s="10">
        <v>100460</v>
      </c>
      <c r="I13" s="10">
        <v>31539</v>
      </c>
      <c r="J13" s="24"/>
      <c r="K13" s="19"/>
      <c r="L13" s="34"/>
      <c r="M13" s="27"/>
      <c r="N13" s="31"/>
    </row>
    <row r="14" spans="1:14" ht="21.95" customHeight="1" x14ac:dyDescent="0.15">
      <c r="A14" s="11">
        <v>2017</v>
      </c>
      <c r="B14" s="93">
        <v>194234</v>
      </c>
      <c r="C14" s="94"/>
      <c r="D14" s="93">
        <v>19915</v>
      </c>
      <c r="E14" s="94"/>
      <c r="F14" s="93">
        <v>47454</v>
      </c>
      <c r="G14" s="94"/>
      <c r="H14" s="10">
        <v>104972</v>
      </c>
      <c r="I14" s="10">
        <v>21893</v>
      </c>
      <c r="J14" s="23"/>
      <c r="K14" s="14"/>
      <c r="L14" s="32"/>
      <c r="M14" s="27"/>
      <c r="N14" s="31"/>
    </row>
    <row r="15" spans="1:14" ht="21.95" customHeight="1" x14ac:dyDescent="0.15">
      <c r="A15" s="11">
        <v>2018</v>
      </c>
      <c r="B15" s="93">
        <v>81606</v>
      </c>
      <c r="C15" s="94"/>
      <c r="D15" s="93">
        <v>3244</v>
      </c>
      <c r="E15" s="94"/>
      <c r="F15" s="93">
        <v>10629</v>
      </c>
      <c r="G15" s="94"/>
      <c r="H15" s="10">
        <v>43131</v>
      </c>
      <c r="I15" s="10">
        <v>24602</v>
      </c>
      <c r="J15" s="23"/>
      <c r="K15" s="14"/>
      <c r="L15" s="32"/>
      <c r="M15" s="27"/>
      <c r="N15" s="31"/>
    </row>
    <row r="16" spans="1:14" ht="21.95" customHeight="1" x14ac:dyDescent="0.15">
      <c r="A16" s="11">
        <v>2019</v>
      </c>
      <c r="B16" s="93">
        <v>54255</v>
      </c>
      <c r="C16" s="94"/>
      <c r="D16" s="93">
        <v>14950</v>
      </c>
      <c r="E16" s="94"/>
      <c r="F16" s="93">
        <v>5765</v>
      </c>
      <c r="G16" s="94"/>
      <c r="H16" s="10">
        <v>10658</v>
      </c>
      <c r="I16" s="10">
        <v>22882</v>
      </c>
      <c r="J16" s="23"/>
      <c r="K16" s="14"/>
      <c r="L16" s="32"/>
      <c r="M16" s="27"/>
      <c r="N16" s="31"/>
    </row>
    <row r="17" spans="1:14" ht="21.95" customHeight="1" x14ac:dyDescent="0.15">
      <c r="A17" s="11">
        <v>2020</v>
      </c>
      <c r="B17" s="93">
        <v>48349</v>
      </c>
      <c r="C17" s="94"/>
      <c r="D17" s="93">
        <v>11025</v>
      </c>
      <c r="E17" s="94"/>
      <c r="F17" s="93">
        <v>11947</v>
      </c>
      <c r="G17" s="94"/>
      <c r="H17" s="10">
        <v>6271</v>
      </c>
      <c r="I17" s="10">
        <v>19106</v>
      </c>
      <c r="J17" s="23"/>
      <c r="K17" s="14"/>
      <c r="L17" s="32"/>
      <c r="M17" s="27"/>
      <c r="N17" s="31"/>
    </row>
    <row r="18" spans="1:14" ht="21.95" customHeight="1" x14ac:dyDescent="0.15">
      <c r="A18" s="11">
        <v>2021</v>
      </c>
      <c r="B18" s="93">
        <v>169184</v>
      </c>
      <c r="C18" s="94"/>
      <c r="D18" s="93">
        <v>30699</v>
      </c>
      <c r="E18" s="94"/>
      <c r="F18" s="93">
        <v>22856</v>
      </c>
      <c r="G18" s="94"/>
      <c r="H18" s="10">
        <v>17045</v>
      </c>
      <c r="I18" s="10">
        <v>98584</v>
      </c>
      <c r="J18" s="23">
        <v>22184</v>
      </c>
      <c r="K18" s="14">
        <v>35420</v>
      </c>
      <c r="L18" s="32">
        <v>0.40731225296442686</v>
      </c>
      <c r="M18" s="42"/>
      <c r="N18" s="31"/>
    </row>
    <row r="19" spans="1:14" ht="21.95" customHeight="1" x14ac:dyDescent="0.15">
      <c r="A19" s="11">
        <v>2022</v>
      </c>
      <c r="B19" s="93">
        <v>167539</v>
      </c>
      <c r="C19" s="94"/>
      <c r="D19" s="93">
        <v>26450</v>
      </c>
      <c r="E19" s="94"/>
      <c r="F19" s="93">
        <v>27694</v>
      </c>
      <c r="G19" s="94"/>
      <c r="H19" s="10">
        <v>16497</v>
      </c>
      <c r="I19" s="10">
        <v>96898</v>
      </c>
      <c r="J19" s="23"/>
      <c r="K19" s="14"/>
      <c r="L19" s="32"/>
      <c r="M19" s="48"/>
      <c r="N19" s="31"/>
    </row>
    <row r="20" spans="1:14" ht="21.95" customHeight="1" x14ac:dyDescent="0.15">
      <c r="A20" s="11">
        <v>2023</v>
      </c>
      <c r="B20" s="93">
        <v>207111</v>
      </c>
      <c r="C20" s="94"/>
      <c r="D20" s="93">
        <v>23190</v>
      </c>
      <c r="E20" s="94"/>
      <c r="F20" s="93">
        <v>28628</v>
      </c>
      <c r="G20" s="94"/>
      <c r="H20" s="10">
        <v>35565</v>
      </c>
      <c r="I20" s="10">
        <v>119728</v>
      </c>
      <c r="J20" s="23">
        <v>22184</v>
      </c>
      <c r="K20" s="14">
        <v>35420</v>
      </c>
      <c r="L20" s="32" t="e">
        <v>#REF!</v>
      </c>
      <c r="M20" s="57"/>
      <c r="N20" s="31"/>
    </row>
    <row r="21" spans="1:14" ht="21.95" customHeight="1" x14ac:dyDescent="0.15">
      <c r="A21" s="11">
        <v>2024</v>
      </c>
      <c r="B21" s="93">
        <v>166203</v>
      </c>
      <c r="C21" s="94"/>
      <c r="D21" s="93">
        <v>20240</v>
      </c>
      <c r="E21" s="94"/>
      <c r="F21" s="93">
        <v>15240</v>
      </c>
      <c r="G21" s="94"/>
      <c r="H21" s="10">
        <v>37955</v>
      </c>
      <c r="I21" s="10">
        <v>92768</v>
      </c>
      <c r="J21" s="23"/>
      <c r="K21" s="14"/>
      <c r="L21" s="32"/>
      <c r="M21" s="46"/>
      <c r="N21" s="31"/>
    </row>
    <row r="22" spans="1:14" ht="21.75" customHeight="1" x14ac:dyDescent="0.15">
      <c r="A22" s="13" t="s">
        <v>42</v>
      </c>
      <c r="B22" s="101">
        <v>20985</v>
      </c>
      <c r="C22" s="102"/>
      <c r="D22" s="95">
        <v>0</v>
      </c>
      <c r="E22" s="96"/>
      <c r="F22" s="97">
        <v>2153</v>
      </c>
      <c r="G22" s="98"/>
      <c r="H22" s="15">
        <v>5339</v>
      </c>
      <c r="I22" s="55">
        <f t="shared" ref="I22:I33" si="0">B22-D22-F22-H22</f>
        <v>13493</v>
      </c>
      <c r="J22" s="23"/>
      <c r="K22" s="14"/>
      <c r="L22" s="32"/>
      <c r="M22" s="45" t="s">
        <v>41</v>
      </c>
      <c r="N22" s="49">
        <v>10838</v>
      </c>
    </row>
    <row r="23" spans="1:14" ht="21.75" customHeight="1" x14ac:dyDescent="0.15">
      <c r="A23" s="45" t="s">
        <v>12</v>
      </c>
      <c r="B23" s="101">
        <v>17784</v>
      </c>
      <c r="C23" s="102"/>
      <c r="D23" s="95">
        <v>0</v>
      </c>
      <c r="E23" s="96"/>
      <c r="F23" s="97">
        <v>814</v>
      </c>
      <c r="G23" s="98"/>
      <c r="H23" s="15">
        <v>1380</v>
      </c>
      <c r="I23" s="55">
        <f t="shared" si="0"/>
        <v>15590</v>
      </c>
      <c r="J23" s="23"/>
      <c r="K23" s="14"/>
      <c r="L23" s="32"/>
      <c r="M23" s="45" t="s">
        <v>30</v>
      </c>
      <c r="N23" s="49">
        <v>11271</v>
      </c>
    </row>
    <row r="24" spans="1:14" ht="21.75" customHeight="1" x14ac:dyDescent="0.15">
      <c r="A24" s="45" t="s">
        <v>31</v>
      </c>
      <c r="B24" s="101">
        <v>9515</v>
      </c>
      <c r="C24" s="102"/>
      <c r="D24" s="95">
        <v>0</v>
      </c>
      <c r="E24" s="96"/>
      <c r="F24" s="97">
        <v>791</v>
      </c>
      <c r="G24" s="98"/>
      <c r="H24" s="15">
        <v>3</v>
      </c>
      <c r="I24" s="55">
        <f t="shared" si="0"/>
        <v>8721</v>
      </c>
      <c r="J24" s="23"/>
      <c r="K24" s="14"/>
      <c r="L24" s="32"/>
      <c r="M24" s="45" t="s">
        <v>13</v>
      </c>
      <c r="N24" s="49">
        <v>8114</v>
      </c>
    </row>
    <row r="25" spans="1:14" ht="21.75" customHeight="1" x14ac:dyDescent="0.15">
      <c r="A25" s="45" t="s">
        <v>32</v>
      </c>
      <c r="B25" s="101">
        <v>20808</v>
      </c>
      <c r="C25" s="102"/>
      <c r="D25" s="95">
        <v>0</v>
      </c>
      <c r="E25" s="96"/>
      <c r="F25" s="97">
        <v>854</v>
      </c>
      <c r="G25" s="98"/>
      <c r="H25" s="15">
        <v>2539</v>
      </c>
      <c r="I25" s="55">
        <f t="shared" si="0"/>
        <v>17415</v>
      </c>
      <c r="J25" s="23"/>
      <c r="K25" s="14"/>
      <c r="L25" s="32"/>
      <c r="M25" s="45" t="s">
        <v>14</v>
      </c>
      <c r="N25" s="49">
        <v>20164</v>
      </c>
    </row>
    <row r="26" spans="1:14" ht="21.75" customHeight="1" x14ac:dyDescent="0.15">
      <c r="A26" s="45" t="s">
        <v>33</v>
      </c>
      <c r="B26" s="101">
        <v>17185</v>
      </c>
      <c r="C26" s="102"/>
      <c r="D26" s="95">
        <v>0</v>
      </c>
      <c r="E26" s="96"/>
      <c r="F26" s="97">
        <v>1541</v>
      </c>
      <c r="G26" s="98"/>
      <c r="H26" s="15">
        <v>2</v>
      </c>
      <c r="I26" s="55">
        <f t="shared" si="0"/>
        <v>15642</v>
      </c>
      <c r="J26" s="23"/>
      <c r="K26" s="14"/>
      <c r="L26" s="32"/>
      <c r="M26" s="45" t="s">
        <v>15</v>
      </c>
      <c r="N26" s="49">
        <v>15913</v>
      </c>
    </row>
    <row r="27" spans="1:14" ht="21.75" customHeight="1" x14ac:dyDescent="0.15">
      <c r="A27" s="45" t="s">
        <v>34</v>
      </c>
      <c r="B27" s="101">
        <v>17179</v>
      </c>
      <c r="C27" s="102"/>
      <c r="D27" s="95">
        <v>0</v>
      </c>
      <c r="E27" s="96"/>
      <c r="F27" s="97">
        <v>1989</v>
      </c>
      <c r="G27" s="98"/>
      <c r="H27" s="15">
        <v>0</v>
      </c>
      <c r="I27" s="55">
        <f t="shared" si="0"/>
        <v>15190</v>
      </c>
      <c r="J27" s="23"/>
      <c r="K27" s="14"/>
      <c r="L27" s="32"/>
      <c r="M27" s="47" t="s">
        <v>18</v>
      </c>
      <c r="N27" s="49">
        <v>13732</v>
      </c>
    </row>
    <row r="28" spans="1:14" ht="21.75" customHeight="1" x14ac:dyDescent="0.15">
      <c r="A28" s="45" t="s">
        <v>35</v>
      </c>
      <c r="B28" s="101">
        <v>18323</v>
      </c>
      <c r="C28" s="102"/>
      <c r="D28" s="95">
        <v>0</v>
      </c>
      <c r="E28" s="96"/>
      <c r="F28" s="97">
        <v>2506</v>
      </c>
      <c r="G28" s="98"/>
      <c r="H28" s="15">
        <v>1048</v>
      </c>
      <c r="I28" s="55">
        <f t="shared" si="0"/>
        <v>14769</v>
      </c>
      <c r="J28" s="23"/>
      <c r="K28" s="14"/>
      <c r="L28" s="32"/>
      <c r="M28" s="47" t="s">
        <v>19</v>
      </c>
      <c r="N28" s="49">
        <v>27771</v>
      </c>
    </row>
    <row r="29" spans="1:14" ht="21.75" customHeight="1" x14ac:dyDescent="0.15">
      <c r="A29" s="45" t="s">
        <v>36</v>
      </c>
      <c r="B29" s="101">
        <v>18574</v>
      </c>
      <c r="C29" s="102"/>
      <c r="D29" s="95">
        <v>0</v>
      </c>
      <c r="E29" s="96"/>
      <c r="F29" s="97">
        <v>1525</v>
      </c>
      <c r="G29" s="98"/>
      <c r="H29" s="15">
        <v>0</v>
      </c>
      <c r="I29" s="55">
        <f t="shared" si="0"/>
        <v>17049</v>
      </c>
      <c r="J29" s="23"/>
      <c r="K29" s="14"/>
      <c r="L29" s="32"/>
      <c r="M29" s="47" t="s">
        <v>20</v>
      </c>
      <c r="N29" s="49">
        <v>10940</v>
      </c>
    </row>
    <row r="30" spans="1:14" ht="21.75" customHeight="1" x14ac:dyDescent="0.15">
      <c r="A30" s="45" t="s">
        <v>21</v>
      </c>
      <c r="B30" s="101">
        <v>15076</v>
      </c>
      <c r="C30" s="102"/>
      <c r="D30" s="95">
        <v>0</v>
      </c>
      <c r="E30" s="96"/>
      <c r="F30" s="97">
        <v>673</v>
      </c>
      <c r="G30" s="98"/>
      <c r="H30" s="15">
        <v>762</v>
      </c>
      <c r="I30" s="55">
        <f t="shared" si="0"/>
        <v>13641</v>
      </c>
      <c r="J30" s="23"/>
      <c r="K30" s="14"/>
      <c r="L30" s="32"/>
      <c r="M30" s="47" t="s">
        <v>37</v>
      </c>
      <c r="N30" s="49">
        <v>10224</v>
      </c>
    </row>
    <row r="31" spans="1:14" ht="21.75" customHeight="1" x14ac:dyDescent="0.15">
      <c r="A31" s="45" t="s">
        <v>38</v>
      </c>
      <c r="B31" s="101">
        <v>16179</v>
      </c>
      <c r="C31" s="102"/>
      <c r="D31" s="95">
        <v>0</v>
      </c>
      <c r="E31" s="96"/>
      <c r="F31" s="97">
        <v>182</v>
      </c>
      <c r="G31" s="98"/>
      <c r="H31" s="15">
        <v>0</v>
      </c>
      <c r="I31" s="55">
        <f t="shared" si="0"/>
        <v>15997</v>
      </c>
      <c r="J31" s="23"/>
      <c r="K31" s="14"/>
      <c r="L31" s="32"/>
      <c r="M31" s="47" t="s">
        <v>22</v>
      </c>
      <c r="N31" s="49">
        <v>12066</v>
      </c>
    </row>
    <row r="32" spans="1:14" ht="21.75" customHeight="1" x14ac:dyDescent="0.15">
      <c r="A32" s="45" t="s">
        <v>39</v>
      </c>
      <c r="B32" s="101">
        <v>18903</v>
      </c>
      <c r="C32" s="102"/>
      <c r="D32" s="95">
        <v>0</v>
      </c>
      <c r="E32" s="96"/>
      <c r="F32" s="97">
        <v>2826</v>
      </c>
      <c r="G32" s="98"/>
      <c r="H32" s="15">
        <v>1287</v>
      </c>
      <c r="I32" s="55">
        <f t="shared" si="0"/>
        <v>14790</v>
      </c>
      <c r="J32" s="23"/>
      <c r="K32" s="14"/>
      <c r="L32" s="32"/>
      <c r="M32" s="47" t="s">
        <v>23</v>
      </c>
      <c r="N32" s="49">
        <v>10076</v>
      </c>
    </row>
    <row r="33" spans="1:14" ht="21.75" customHeight="1" thickBot="1" x14ac:dyDescent="0.2">
      <c r="A33" s="37" t="s">
        <v>40</v>
      </c>
      <c r="B33" s="115">
        <v>22260</v>
      </c>
      <c r="C33" s="116"/>
      <c r="D33" s="119">
        <v>0</v>
      </c>
      <c r="E33" s="120"/>
      <c r="F33" s="99">
        <v>2592</v>
      </c>
      <c r="G33" s="100"/>
      <c r="H33" s="39">
        <v>3616</v>
      </c>
      <c r="I33" s="51">
        <f t="shared" si="0"/>
        <v>16052</v>
      </c>
      <c r="J33" s="40"/>
      <c r="K33" s="41"/>
      <c r="L33" s="38"/>
      <c r="M33" s="44" t="s">
        <v>26</v>
      </c>
      <c r="N33" s="50">
        <v>15094</v>
      </c>
    </row>
    <row r="34" spans="1:14" ht="21.75" customHeight="1" thickTop="1" thickBot="1" x14ac:dyDescent="0.2">
      <c r="A34" s="8" t="s">
        <v>2</v>
      </c>
      <c r="B34" s="117">
        <f t="shared" ref="B34:I34" si="1">SUM(B22:B33)</f>
        <v>212771</v>
      </c>
      <c r="C34" s="118"/>
      <c r="D34" s="121">
        <f t="shared" si="1"/>
        <v>0</v>
      </c>
      <c r="E34" s="122"/>
      <c r="F34" s="123">
        <f t="shared" si="1"/>
        <v>18446</v>
      </c>
      <c r="G34" s="124"/>
      <c r="H34" s="7">
        <f t="shared" si="1"/>
        <v>15976</v>
      </c>
      <c r="I34" s="17">
        <f t="shared" si="1"/>
        <v>178349</v>
      </c>
      <c r="J34" s="21">
        <v>22184</v>
      </c>
      <c r="K34" s="16">
        <v>35420</v>
      </c>
      <c r="L34" s="26" t="e">
        <f>#REF!/K34</f>
        <v>#REF!</v>
      </c>
      <c r="M34" s="36"/>
      <c r="N34" s="43">
        <f>SUM(N22:N33)</f>
        <v>166203</v>
      </c>
    </row>
    <row r="35" spans="1:14" ht="34.5" customHeight="1" thickTop="1" thickBot="1" x14ac:dyDescent="0.2">
      <c r="A35" s="9" t="s">
        <v>3</v>
      </c>
      <c r="B35" s="109">
        <f>B34/B37</f>
        <v>1.2801874815737382</v>
      </c>
      <c r="C35" s="110"/>
      <c r="D35" s="111">
        <f>D34/D37</f>
        <v>0</v>
      </c>
      <c r="E35" s="112"/>
      <c r="F35" s="113">
        <f>F34/F37</f>
        <v>1.2103674540682414</v>
      </c>
      <c r="G35" s="114"/>
      <c r="H35" s="18">
        <f>H34/H37</f>
        <v>0.42091950994598865</v>
      </c>
      <c r="I35" s="29">
        <f>I34/I37</f>
        <v>1.9225271645394963</v>
      </c>
      <c r="J35" s="22">
        <f>SUM(J34:J34)</f>
        <v>22184</v>
      </c>
      <c r="K35" s="6">
        <f>SUM(K34:K34)</f>
        <v>35420</v>
      </c>
      <c r="L35" s="28"/>
      <c r="M35" s="67"/>
      <c r="N35" s="68"/>
    </row>
    <row r="36" spans="1:14" ht="15" thickBot="1" x14ac:dyDescent="0.2">
      <c r="A36" s="25"/>
      <c r="B36" s="5"/>
      <c r="C36" s="1"/>
      <c r="D36" s="54"/>
      <c r="E36" s="54"/>
      <c r="F36" s="1" t="s">
        <v>11</v>
      </c>
      <c r="G36" s="1"/>
      <c r="H36" s="1"/>
      <c r="I36" s="54"/>
      <c r="J36" s="52"/>
      <c r="K36" s="53"/>
      <c r="L36" s="56"/>
      <c r="M36" s="57"/>
      <c r="N36" s="58"/>
    </row>
    <row r="37" spans="1:14" ht="24" customHeight="1" thickTop="1" thickBot="1" x14ac:dyDescent="0.2">
      <c r="A37" s="59" t="s">
        <v>44</v>
      </c>
      <c r="B37" s="103">
        <v>166203</v>
      </c>
      <c r="C37" s="104"/>
      <c r="D37" s="105">
        <v>20240</v>
      </c>
      <c r="E37" s="106"/>
      <c r="F37" s="107">
        <v>15240</v>
      </c>
      <c r="G37" s="108"/>
      <c r="H37" s="65">
        <v>37955</v>
      </c>
      <c r="I37" s="66">
        <v>92768</v>
      </c>
      <c r="J37" s="61">
        <v>22184</v>
      </c>
      <c r="K37" s="60">
        <v>35420</v>
      </c>
      <c r="L37" s="62" t="e">
        <v>#REF!</v>
      </c>
      <c r="M37" s="63"/>
      <c r="N37" s="64"/>
    </row>
    <row r="38" spans="1:14" ht="14.25" thickTop="1" x14ac:dyDescent="0.15"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</row>
  </sheetData>
  <mergeCells count="108">
    <mergeCell ref="B37:C37"/>
    <mergeCell ref="D37:E37"/>
    <mergeCell ref="F37:G37"/>
    <mergeCell ref="B35:C35"/>
    <mergeCell ref="D35:E35"/>
    <mergeCell ref="F35:G35"/>
    <mergeCell ref="B20:C20"/>
    <mergeCell ref="B21:C21"/>
    <mergeCell ref="B32:C32"/>
    <mergeCell ref="B33:C33"/>
    <mergeCell ref="B34:C34"/>
    <mergeCell ref="B31:C31"/>
    <mergeCell ref="D32:E32"/>
    <mergeCell ref="D33:E33"/>
    <mergeCell ref="D34:E34"/>
    <mergeCell ref="F34:G34"/>
    <mergeCell ref="F22:G22"/>
    <mergeCell ref="F23:G23"/>
    <mergeCell ref="F24:G24"/>
    <mergeCell ref="F25:G25"/>
    <mergeCell ref="F26:G26"/>
    <mergeCell ref="F27:G27"/>
    <mergeCell ref="F28:G28"/>
    <mergeCell ref="F29:G29"/>
    <mergeCell ref="B5:C5"/>
    <mergeCell ref="B6:C6"/>
    <mergeCell ref="B7:C7"/>
    <mergeCell ref="B8:C8"/>
    <mergeCell ref="B9:C9"/>
    <mergeCell ref="B27:C27"/>
    <mergeCell ref="B28:C28"/>
    <mergeCell ref="B29:C29"/>
    <mergeCell ref="B30:C30"/>
    <mergeCell ref="B22:C22"/>
    <mergeCell ref="B23:C23"/>
    <mergeCell ref="B24:C24"/>
    <mergeCell ref="B25:C25"/>
    <mergeCell ref="B26:C26"/>
    <mergeCell ref="B15:C15"/>
    <mergeCell ref="B16:C16"/>
    <mergeCell ref="B17:C17"/>
    <mergeCell ref="B18:C18"/>
    <mergeCell ref="B19:C19"/>
    <mergeCell ref="B10:C10"/>
    <mergeCell ref="B11:C11"/>
    <mergeCell ref="B12:C12"/>
    <mergeCell ref="B13:C13"/>
    <mergeCell ref="B14:C14"/>
    <mergeCell ref="F30:G30"/>
    <mergeCell ref="F31:G31"/>
    <mergeCell ref="F32:G32"/>
    <mergeCell ref="F33:G33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8:E18"/>
    <mergeCell ref="D19:E19"/>
    <mergeCell ref="D20:E20"/>
    <mergeCell ref="D21:E21"/>
    <mergeCell ref="F18:G18"/>
    <mergeCell ref="F19:G19"/>
    <mergeCell ref="F20:G20"/>
    <mergeCell ref="F21:G21"/>
    <mergeCell ref="D15:E15"/>
    <mergeCell ref="F15:G15"/>
    <mergeCell ref="D16:E16"/>
    <mergeCell ref="F16:G16"/>
    <mergeCell ref="D17:E17"/>
    <mergeCell ref="F8:G8"/>
    <mergeCell ref="F9:G9"/>
    <mergeCell ref="F10:G10"/>
    <mergeCell ref="D8:E8"/>
    <mergeCell ref="D9:E9"/>
    <mergeCell ref="D10:E10"/>
    <mergeCell ref="D11:E11"/>
    <mergeCell ref="D12:E12"/>
    <mergeCell ref="F17:G17"/>
    <mergeCell ref="M35:N35"/>
    <mergeCell ref="A1:N1"/>
    <mergeCell ref="K4:K5"/>
    <mergeCell ref="L4:L5"/>
    <mergeCell ref="A3:A4"/>
    <mergeCell ref="B3:C4"/>
    <mergeCell ref="D4:E4"/>
    <mergeCell ref="F4:G4"/>
    <mergeCell ref="J4:J5"/>
    <mergeCell ref="D3:I3"/>
    <mergeCell ref="M3:N4"/>
    <mergeCell ref="I4:I5"/>
    <mergeCell ref="D5:E5"/>
    <mergeCell ref="F5:G5"/>
    <mergeCell ref="D6:E6"/>
    <mergeCell ref="D7:E7"/>
    <mergeCell ref="F11:G11"/>
    <mergeCell ref="F12:G12"/>
    <mergeCell ref="F13:G13"/>
    <mergeCell ref="D13:E13"/>
    <mergeCell ref="D14:E14"/>
    <mergeCell ref="F14:G14"/>
    <mergeCell ref="F6:G6"/>
    <mergeCell ref="F7:G7"/>
  </mergeCells>
  <phoneticPr fontId="1" type="noConversion"/>
  <printOptions horizontalCentered="1" verticalCentered="1"/>
  <pageMargins left="0.19685039370078741" right="0.19685039370078741" top="0.59055118110236227" bottom="0.59055118110236227" header="0" footer="0"/>
  <pageSetup paperSize="9" scale="82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김미영</dc:creator>
  <cp:lastModifiedBy>Owner</cp:lastModifiedBy>
  <cp:lastPrinted>2025-10-23T07:14:16Z</cp:lastPrinted>
  <dcterms:created xsi:type="dcterms:W3CDTF">2004-01-15T01:18:30Z</dcterms:created>
  <dcterms:modified xsi:type="dcterms:W3CDTF">2026-01-19T07:56:42Z</dcterms:modified>
</cp:coreProperties>
</file>